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2" i="1"/>
  <c r="E20"/>
  <c r="E26"/>
  <c r="E40"/>
  <c r="E51" l="1"/>
  <c r="D6" l="1"/>
</calcChain>
</file>

<file path=xl/sharedStrings.xml><?xml version="1.0" encoding="utf-8"?>
<sst xmlns="http://schemas.openxmlformats.org/spreadsheetml/2006/main" count="55" uniqueCount="46">
  <si>
    <t>№п/п</t>
  </si>
  <si>
    <t>Статьи затрат</t>
  </si>
  <si>
    <t>изм</t>
  </si>
  <si>
    <t>ед.</t>
  </si>
  <si>
    <t>руб</t>
  </si>
  <si>
    <t>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</si>
  <si>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</si>
  <si>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</si>
  <si>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</si>
  <si>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</si>
  <si>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</si>
  <si>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</si>
  <si>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</si>
  <si>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</si>
  <si>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</si>
  <si>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</si>
  <si>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</si>
  <si>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</si>
  <si>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</si>
  <si>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</si>
  <si>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 за год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</si>
  <si>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</si>
  <si>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</si>
  <si>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</si>
  <si>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 xml:space="preserve">дезобработка,дератизация </t>
  </si>
  <si>
    <t xml:space="preserve"> юридическое сопровождение,чек-онлайн,ккм,.и т.д</t>
  </si>
  <si>
    <t xml:space="preserve"> по ж.д. ул.Днепропетровская,10 за  2023г</t>
  </si>
  <si>
    <t>Техобслуживание УУТЭ</t>
  </si>
  <si>
    <t>услуги садовника</t>
  </si>
  <si>
    <t>зарплата обслуж.перс с отчислениями от зарплаты</t>
  </si>
  <si>
    <t>озеленение-3600,покос-7072,6</t>
  </si>
  <si>
    <t>электроматериалы-4895,25,услуги электрика-93240</t>
  </si>
  <si>
    <t>стенды-2950,00</t>
  </si>
  <si>
    <t>Аварийная чистка канализации</t>
  </si>
  <si>
    <t xml:space="preserve">зарплата обслуж.перс с отчислениями </t>
  </si>
  <si>
    <t xml:space="preserve">Ремонт плитки </t>
  </si>
  <si>
    <t>Ремонт ступенек</t>
  </si>
  <si>
    <t>соль-1893,13,мешки для листьев, инвентарь-3984,81,замок-672</t>
  </si>
  <si>
    <t>ремонт водоснабжения,канализации,сварочные работы</t>
  </si>
  <si>
    <t>промывка и подготовка к отопительному сезону</t>
  </si>
  <si>
    <t xml:space="preserve">ремонт насоса </t>
  </si>
  <si>
    <t>Т/обслуживание ВД газопровода,надземный ГП</t>
  </si>
  <si>
    <t>Формирование квитанций на капремонт</t>
  </si>
  <si>
    <r>
      <t>Прочие услуги(</t>
    </r>
    <r>
      <rPr>
        <i/>
        <sz val="14"/>
        <rFont val="Arial Cyr"/>
        <charset val="204"/>
      </rPr>
      <t>усл.банка,связи,почтовые,канцтов, сод.оргтех.подписка,сайт)</t>
    </r>
  </si>
  <si>
    <t xml:space="preserve">ИТОГО </t>
  </si>
  <si>
    <t>в руб.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</si>
</sst>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2" fillId="0" borderId="6" xfId="0" applyFont="1" applyBorder="1"/>
    <xf numFmtId="0" fontId="3" fillId="0" borderId="6" xfId="0" applyFont="1" applyBorder="1"/>
    <xf numFmtId="0" fontId="2" fillId="0" borderId="5" xfId="0" applyFont="1" applyBorder="1"/>
    <xf numFmtId="0" fontId="4" fillId="0" borderId="3" xfId="0" applyFont="1" applyBorder="1"/>
    <xf numFmtId="0" fontId="5" fillId="0" borderId="3" xfId="0" applyFont="1" applyBorder="1"/>
    <xf numFmtId="0" fontId="2" fillId="0" borderId="6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2" fontId="3" fillId="0" borderId="4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9" fillId="0" borderId="9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4" xfId="0" applyFont="1" applyBorder="1" applyAlignment="1">
      <alignment horizontal="center"/>
    </xf>
    <xf numFmtId="0" fontId="10" fillId="0" borderId="2" xfId="0" applyFont="1" applyBorder="1"/>
    <xf numFmtId="0" fontId="10" fillId="0" borderId="10" xfId="0" applyFont="1" applyBorder="1"/>
    <xf numFmtId="0" fontId="10" fillId="0" borderId="8" xfId="0" applyFont="1" applyBorder="1"/>
    <xf numFmtId="0" fontId="7" fillId="0" borderId="7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7" fillId="0" borderId="3" xfId="0" applyFont="1" applyBorder="1"/>
    <xf numFmtId="0" fontId="11" fillId="0" borderId="0" xfId="0" applyFont="1" applyBorder="1"/>
    <xf numFmtId="0" fontId="11" fillId="0" borderId="7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1" fillId="0" borderId="8" xfId="0" applyFont="1" applyBorder="1"/>
    <xf numFmtId="0" fontId="11" fillId="0" borderId="13" xfId="0" applyFont="1" applyBorder="1"/>
    <xf numFmtId="0" fontId="11" fillId="0" borderId="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10" fillId="0" borderId="16" xfId="0" applyFont="1" applyBorder="1"/>
    <xf numFmtId="0" fontId="7" fillId="0" borderId="9" xfId="0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4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9" fillId="0" borderId="3" xfId="0" applyFont="1" applyBorder="1"/>
    <xf numFmtId="0" fontId="11" fillId="0" borderId="3" xfId="0" applyFont="1" applyBorder="1"/>
    <xf numFmtId="0" fontId="10" fillId="0" borderId="6" xfId="0" applyFont="1" applyBorder="1"/>
    <xf numFmtId="0" fontId="7" fillId="0" borderId="6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Border="1"/>
    <xf numFmtId="0" fontId="11" fillId="0" borderId="1" xfId="0" applyFont="1" applyBorder="1"/>
    <xf numFmtId="2" fontId="11" fillId="0" borderId="18" xfId="0" applyNumberFormat="1" applyFont="1" applyBorder="1" applyAlignment="1">
      <alignment horizontal="center"/>
    </xf>
    <xf numFmtId="0" fontId="9" fillId="0" borderId="0" xfId="0" applyFont="1" applyBorder="1"/>
    <xf numFmtId="0" fontId="11" fillId="0" borderId="15" xfId="0" applyFont="1" applyBorder="1"/>
    <xf numFmtId="0" fontId="10" fillId="0" borderId="26" xfId="0" applyFont="1" applyBorder="1"/>
    <xf numFmtId="0" fontId="7" fillId="0" borderId="14" xfId="0" applyFont="1" applyBorder="1" applyAlignment="1">
      <alignment horizontal="center"/>
    </xf>
    <xf numFmtId="0" fontId="11" fillId="0" borderId="2" xfId="0" applyFont="1" applyBorder="1"/>
    <xf numFmtId="0" fontId="11" fillId="0" borderId="12" xfId="0" applyFont="1" applyBorder="1"/>
    <xf numFmtId="0" fontId="11" fillId="0" borderId="11" xfId="0" applyFont="1" applyBorder="1" applyAlignment="1">
      <alignment horizontal="center"/>
    </xf>
    <xf numFmtId="0" fontId="7" fillId="0" borderId="18" xfId="0" applyFont="1" applyBorder="1"/>
    <xf numFmtId="0" fontId="11" fillId="0" borderId="18" xfId="0" applyFont="1" applyBorder="1"/>
    <xf numFmtId="2" fontId="11" fillId="0" borderId="23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9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7" fillId="0" borderId="17" xfId="0" applyFont="1" applyBorder="1"/>
    <xf numFmtId="0" fontId="11" fillId="0" borderId="17" xfId="0" applyFont="1" applyBorder="1"/>
    <xf numFmtId="0" fontId="11" fillId="3" borderId="11" xfId="0" applyFont="1" applyFill="1" applyBorder="1"/>
    <xf numFmtId="0" fontId="10" fillId="3" borderId="21" xfId="0" applyFont="1" applyFill="1" applyBorder="1"/>
    <xf numFmtId="0" fontId="11" fillId="0" borderId="5" xfId="0" applyFont="1" applyBorder="1"/>
    <xf numFmtId="0" fontId="9" fillId="0" borderId="18" xfId="0" applyFont="1" applyBorder="1"/>
    <xf numFmtId="0" fontId="11" fillId="0" borderId="24" xfId="0" applyFont="1" applyBorder="1"/>
    <xf numFmtId="0" fontId="9" fillId="3" borderId="13" xfId="0" applyFont="1" applyFill="1" applyBorder="1"/>
    <xf numFmtId="0" fontId="11" fillId="3" borderId="0" xfId="0" applyFont="1" applyFill="1" applyBorder="1"/>
    <xf numFmtId="0" fontId="11" fillId="3" borderId="7" xfId="0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3" xfId="0" applyFont="1" applyFill="1" applyBorder="1"/>
    <xf numFmtId="0" fontId="11" fillId="3" borderId="14" xfId="0" applyFont="1" applyFill="1" applyBorder="1" applyAlignment="1">
      <alignment horizontal="center"/>
    </xf>
    <xf numFmtId="0" fontId="9" fillId="0" borderId="13" xfId="0" applyFont="1" applyBorder="1"/>
    <xf numFmtId="0" fontId="9" fillId="3" borderId="0" xfId="0" applyFont="1" applyFill="1"/>
    <xf numFmtId="0" fontId="11" fillId="0" borderId="13" xfId="0" applyFont="1" applyBorder="1" applyAlignment="1">
      <alignment horizontal="center"/>
    </xf>
    <xf numFmtId="0" fontId="10" fillId="3" borderId="22" xfId="0" applyFont="1" applyFill="1" applyBorder="1"/>
    <xf numFmtId="0" fontId="10" fillId="3" borderId="11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/>
    </xf>
    <xf numFmtId="0" fontId="9" fillId="3" borderId="18" xfId="0" applyFont="1" applyFill="1" applyBorder="1"/>
    <xf numFmtId="0" fontId="11" fillId="3" borderId="18" xfId="0" applyFont="1" applyFill="1" applyBorder="1"/>
    <xf numFmtId="0" fontId="10" fillId="3" borderId="18" xfId="0" applyFont="1" applyFill="1" applyBorder="1"/>
    <xf numFmtId="0" fontId="11" fillId="3" borderId="25" xfId="0" applyFont="1" applyFill="1" applyBorder="1" applyAlignment="1">
      <alignment horizontal="center"/>
    </xf>
    <xf numFmtId="2" fontId="11" fillId="3" borderId="23" xfId="0" applyNumberFormat="1" applyFont="1" applyFill="1" applyBorder="1" applyAlignment="1">
      <alignment horizontal="center"/>
    </xf>
    <xf numFmtId="0" fontId="11" fillId="2" borderId="13" xfId="0" applyFont="1" applyFill="1" applyBorder="1"/>
    <xf numFmtId="0" fontId="11" fillId="0" borderId="14" xfId="0" applyFont="1" applyBorder="1" applyAlignment="1">
      <alignment horizontal="center"/>
    </xf>
    <xf numFmtId="0" fontId="9" fillId="0" borderId="17" xfId="0" applyFont="1" applyBorder="1"/>
    <xf numFmtId="0" fontId="11" fillId="0" borderId="19" xfId="0" applyFont="1" applyBorder="1" applyAlignment="1">
      <alignment horizontal="center"/>
    </xf>
    <xf numFmtId="0" fontId="10" fillId="0" borderId="27" xfId="0" applyFont="1" applyBorder="1"/>
    <xf numFmtId="0" fontId="10" fillId="0" borderId="21" xfId="0" applyFont="1" applyBorder="1"/>
    <xf numFmtId="0" fontId="10" fillId="0" borderId="22" xfId="0" applyFont="1" applyBorder="1" applyAlignment="1">
      <alignment horizontal="center"/>
    </xf>
    <xf numFmtId="0" fontId="10" fillId="0" borderId="12" xfId="0" applyFont="1" applyBorder="1"/>
    <xf numFmtId="0" fontId="10" fillId="0" borderId="11" xfId="0" applyFont="1" applyBorder="1" applyAlignment="1">
      <alignment horizontal="center"/>
    </xf>
    <xf numFmtId="0" fontId="10" fillId="3" borderId="2" xfId="0" applyFont="1" applyFill="1" applyBorder="1"/>
    <xf numFmtId="0" fontId="10" fillId="3" borderId="4" xfId="0" applyFont="1" applyFill="1" applyBorder="1"/>
    <xf numFmtId="0" fontId="7" fillId="3" borderId="4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7" fillId="0" borderId="4" xfId="0" applyFont="1" applyBorder="1"/>
    <xf numFmtId="0" fontId="7" fillId="3" borderId="2" xfId="0" applyFont="1" applyFill="1" applyBorder="1"/>
    <xf numFmtId="49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2" fontId="11" fillId="3" borderId="2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zoomScale="95" zoomScaleNormal="95" workbookViewId="0">
      <selection activeCell="H30" sqref="H30"/>
    </sheetView>
  </sheetViews>
  <sheetFormatPr defaultRowHeight="13.2"/>
  <cols>
    <col min="1" max="1" width="4.109375" customWidth="1"/>
    <col min="2" max="2" width="82" customWidth="1"/>
    <col min="3" max="3" width="1.88671875" hidden="1" customWidth="1"/>
    <col min="4" max="4" width="3.33203125" hidden="1" customWidth="1"/>
    <col min="5" max="5" width="23.44140625" customWidth="1"/>
  </cols>
  <sheetData>
    <row r="1" spans="1:6" ht="17.399999999999999">
      <c r="A1" s="3"/>
      <c r="B1" s="102" t="s">
        <v>19</v>
      </c>
      <c r="C1" s="5"/>
      <c r="D1" s="5"/>
      <c r="E1" s="4"/>
    </row>
    <row r="2" spans="1:6" ht="17.399999999999999">
      <c r="A2" s="1"/>
      <c r="B2" s="103" t="s">
        <v>26</v>
      </c>
      <c r="C2" s="2"/>
      <c r="E2" s="2"/>
    </row>
    <row r="3" spans="1:6" ht="18.600000000000001" customHeight="1" thickBot="1">
      <c r="A3" s="1"/>
      <c r="B3" s="1"/>
      <c r="D3" s="1"/>
      <c r="E3" s="15">
        <v>3626.7</v>
      </c>
    </row>
    <row r="4" spans="1:6" ht="25.8" customHeight="1">
      <c r="A4" s="16" t="s">
        <v>0</v>
      </c>
      <c r="B4" s="16" t="s">
        <v>1</v>
      </c>
      <c r="C4" s="16" t="s">
        <v>3</v>
      </c>
      <c r="D4" s="17" t="s">
        <v>6</v>
      </c>
      <c r="E4" s="104" t="s">
        <v>20</v>
      </c>
      <c r="F4" s="18"/>
    </row>
    <row r="5" spans="1:6" ht="23.25" customHeight="1" thickBot="1">
      <c r="A5" s="19"/>
      <c r="B5" s="19"/>
      <c r="C5" s="19" t="s">
        <v>2</v>
      </c>
      <c r="D5" s="20" t="s">
        <v>8</v>
      </c>
      <c r="E5" s="105" t="s">
        <v>45</v>
      </c>
      <c r="F5" s="18"/>
    </row>
    <row r="6" spans="1:6" ht="21" customHeight="1" thickBot="1">
      <c r="A6" s="21">
        <v>1</v>
      </c>
      <c r="B6" s="22" t="s">
        <v>11</v>
      </c>
      <c r="C6" s="23" t="s">
        <v>4</v>
      </c>
      <c r="D6" s="24">
        <f>D7+D8+D9+D10+D11+D12+D13</f>
        <v>0</v>
      </c>
      <c r="E6" s="25">
        <v>437863.03</v>
      </c>
      <c r="F6" s="18"/>
    </row>
    <row r="7" spans="1:6" ht="18.600000000000001" hidden="1" customHeight="1" thickBot="1">
      <c r="A7" s="26"/>
      <c r="B7" s="27"/>
      <c r="C7" s="27"/>
      <c r="D7" s="28"/>
      <c r="E7" s="29"/>
      <c r="F7" s="18"/>
    </row>
    <row r="8" spans="1:6" ht="21" hidden="1" customHeight="1" thickBot="1">
      <c r="A8" s="9"/>
      <c r="B8" s="27"/>
      <c r="C8" s="27"/>
      <c r="D8" s="28"/>
      <c r="E8" s="30"/>
      <c r="F8" s="18"/>
    </row>
    <row r="9" spans="1:6" ht="21" hidden="1" customHeight="1" thickBot="1">
      <c r="A9" s="10"/>
      <c r="B9" s="31"/>
      <c r="C9" s="27"/>
      <c r="D9" s="28"/>
      <c r="E9" s="30"/>
      <c r="F9" s="18"/>
    </row>
    <row r="10" spans="1:6" ht="18" hidden="1" customHeight="1">
      <c r="A10" s="9"/>
      <c r="B10" s="31"/>
      <c r="C10" s="27"/>
      <c r="D10" s="28"/>
      <c r="E10" s="30"/>
      <c r="F10" s="18"/>
    </row>
    <row r="11" spans="1:6" ht="21.6" customHeight="1" thickBot="1">
      <c r="A11" s="12"/>
      <c r="B11" s="32" t="s">
        <v>13</v>
      </c>
      <c r="C11" s="27"/>
      <c r="D11" s="33"/>
      <c r="E11" s="34"/>
      <c r="F11" s="18"/>
    </row>
    <row r="12" spans="1:6" ht="18.600000000000001">
      <c r="A12" s="13"/>
      <c r="B12" s="32" t="s">
        <v>22</v>
      </c>
      <c r="C12" s="35"/>
      <c r="D12" s="36"/>
      <c r="E12" s="37"/>
      <c r="F12" s="18"/>
    </row>
    <row r="13" spans="1:6" ht="19.2" customHeight="1" thickBot="1">
      <c r="A13" s="38"/>
      <c r="B13" s="32" t="s">
        <v>25</v>
      </c>
      <c r="C13" s="22"/>
      <c r="D13" s="39"/>
      <c r="E13" s="40"/>
      <c r="F13" s="18"/>
    </row>
    <row r="14" spans="1:6" ht="1.2" hidden="1" customHeight="1" thickBot="1">
      <c r="A14" s="41"/>
      <c r="B14" s="42" t="s">
        <v>7</v>
      </c>
      <c r="C14" s="42" t="s">
        <v>5</v>
      </c>
      <c r="D14" s="28">
        <v>438353.9</v>
      </c>
      <c r="E14" s="30">
        <v>4.0999999999999996</v>
      </c>
      <c r="F14" s="18"/>
    </row>
    <row r="15" spans="1:6" ht="19.8" hidden="1" customHeight="1" thickBot="1">
      <c r="A15" s="41"/>
      <c r="B15" s="42" t="s">
        <v>9</v>
      </c>
      <c r="C15" s="42" t="s">
        <v>5</v>
      </c>
      <c r="D15" s="28">
        <v>2979.63</v>
      </c>
      <c r="E15" s="30">
        <v>0.02</v>
      </c>
      <c r="F15" s="18"/>
    </row>
    <row r="16" spans="1:6" ht="19.8" hidden="1" customHeight="1" thickBot="1">
      <c r="A16" s="41"/>
      <c r="B16" s="42" t="s">
        <v>10</v>
      </c>
      <c r="C16" s="42" t="s">
        <v>5</v>
      </c>
      <c r="D16" s="28">
        <v>3000</v>
      </c>
      <c r="E16" s="30">
        <v>0.02</v>
      </c>
      <c r="F16" s="18"/>
    </row>
    <row r="17" spans="1:6" ht="16.2" hidden="1" customHeight="1" thickBot="1">
      <c r="A17" s="41"/>
      <c r="B17" s="42"/>
      <c r="C17" s="42" t="s">
        <v>5</v>
      </c>
      <c r="D17" s="28">
        <v>4969.12</v>
      </c>
      <c r="E17" s="30">
        <v>0.05</v>
      </c>
      <c r="F17" s="18"/>
    </row>
    <row r="18" spans="1:6" ht="15.6" hidden="1" customHeight="1">
      <c r="A18" s="41"/>
      <c r="B18" s="42"/>
      <c r="C18" s="42"/>
      <c r="D18" s="28"/>
      <c r="E18" s="30"/>
      <c r="F18" s="18"/>
    </row>
    <row r="19" spans="1:6" ht="21.6" hidden="1" customHeight="1" thickBot="1">
      <c r="A19" s="41"/>
      <c r="B19" s="42"/>
      <c r="C19" s="42"/>
      <c r="D19" s="28"/>
      <c r="E19" s="30"/>
      <c r="F19" s="18"/>
    </row>
    <row r="20" spans="1:6" ht="21.6" customHeight="1" thickBot="1">
      <c r="A20" s="43">
        <v>2</v>
      </c>
      <c r="B20" s="43" t="s">
        <v>12</v>
      </c>
      <c r="C20" s="44"/>
      <c r="D20" s="45">
        <v>1000</v>
      </c>
      <c r="E20" s="25">
        <f>E21+E22+E23+E24+E25</f>
        <v>276344.39</v>
      </c>
      <c r="F20" s="18"/>
    </row>
    <row r="21" spans="1:6" ht="20.399999999999999" customHeight="1">
      <c r="A21" s="46"/>
      <c r="B21" s="47" t="s">
        <v>29</v>
      </c>
      <c r="C21" s="31" t="s">
        <v>5</v>
      </c>
      <c r="D21" s="28">
        <v>1691.65</v>
      </c>
      <c r="E21" s="30">
        <v>165100</v>
      </c>
      <c r="F21" s="18"/>
    </row>
    <row r="22" spans="1:6" ht="22.2" customHeight="1">
      <c r="A22" s="49"/>
      <c r="B22" s="50" t="s">
        <v>24</v>
      </c>
      <c r="C22" s="51"/>
      <c r="D22" s="52"/>
      <c r="E22" s="34">
        <v>7732.1</v>
      </c>
      <c r="F22" s="18"/>
    </row>
    <row r="23" spans="1:6" ht="25.8" customHeight="1">
      <c r="A23" s="46"/>
      <c r="B23" s="42" t="s">
        <v>23</v>
      </c>
      <c r="C23" s="23"/>
      <c r="D23" s="24"/>
      <c r="E23" s="30">
        <v>2427.04</v>
      </c>
      <c r="F23" s="18"/>
    </row>
    <row r="24" spans="1:6" ht="21.6" customHeight="1">
      <c r="A24" s="46"/>
      <c r="B24" s="42" t="s">
        <v>32</v>
      </c>
      <c r="C24" s="23"/>
      <c r="D24" s="24"/>
      <c r="E24" s="30">
        <v>2950</v>
      </c>
      <c r="F24" s="18"/>
    </row>
    <row r="25" spans="1:6" ht="22.8" customHeight="1" thickBot="1">
      <c r="A25" s="49"/>
      <c r="B25" s="53" t="s">
        <v>31</v>
      </c>
      <c r="C25" s="23"/>
      <c r="D25" s="24"/>
      <c r="E25" s="30">
        <v>98135.25</v>
      </c>
      <c r="F25" s="18"/>
    </row>
    <row r="26" spans="1:6" ht="18" customHeight="1" thickBot="1">
      <c r="A26" s="43">
        <v>3</v>
      </c>
      <c r="B26" s="43" t="s">
        <v>14</v>
      </c>
      <c r="C26" s="54" t="s">
        <v>4</v>
      </c>
      <c r="D26" s="55">
        <v>2700</v>
      </c>
      <c r="E26" s="25">
        <f>E27+E28+E29+E30+E31</f>
        <v>241001.54</v>
      </c>
      <c r="F26" s="18"/>
    </row>
    <row r="27" spans="1:6" ht="21.6" customHeight="1" thickBot="1">
      <c r="A27" s="56"/>
      <c r="B27" s="57" t="s">
        <v>29</v>
      </c>
      <c r="C27" s="31"/>
      <c r="D27" s="28"/>
      <c r="E27" s="58">
        <v>189104</v>
      </c>
      <c r="F27" s="18"/>
    </row>
    <row r="28" spans="1:6" ht="18.600000000000001" thickBot="1">
      <c r="A28" s="38"/>
      <c r="B28" s="32" t="s">
        <v>30</v>
      </c>
      <c r="C28" s="59"/>
      <c r="D28" s="60"/>
      <c r="E28" s="34">
        <v>10672.6</v>
      </c>
      <c r="F28" s="18"/>
    </row>
    <row r="29" spans="1:6" ht="0.6" hidden="1" customHeight="1" thickBot="1">
      <c r="A29" s="38"/>
      <c r="B29" s="32"/>
      <c r="C29" s="59"/>
      <c r="D29" s="60"/>
      <c r="E29" s="61"/>
      <c r="F29" s="18"/>
    </row>
    <row r="30" spans="1:6" ht="18.600000000000001" customHeight="1" thickBot="1">
      <c r="A30" s="62"/>
      <c r="B30" s="63" t="s">
        <v>28</v>
      </c>
      <c r="C30" s="59"/>
      <c r="D30" s="60"/>
      <c r="E30" s="61">
        <v>34675</v>
      </c>
      <c r="F30" s="18"/>
    </row>
    <row r="31" spans="1:6" ht="19.8" customHeight="1" thickBot="1">
      <c r="A31" s="62"/>
      <c r="B31" s="63" t="s">
        <v>37</v>
      </c>
      <c r="C31" s="59"/>
      <c r="D31" s="60"/>
      <c r="E31" s="61">
        <v>6549.94</v>
      </c>
      <c r="F31" s="18"/>
    </row>
    <row r="32" spans="1:6" ht="18" customHeight="1" thickBot="1">
      <c r="A32" s="64">
        <v>4</v>
      </c>
      <c r="B32" s="65" t="s">
        <v>17</v>
      </c>
      <c r="C32" s="66"/>
      <c r="D32" s="55"/>
      <c r="E32" s="25">
        <f>E33+E34+E35+E36+E37+E38</f>
        <v>360521</v>
      </c>
      <c r="F32" s="18"/>
    </row>
    <row r="33" spans="1:6" ht="18" customHeight="1">
      <c r="A33" s="67"/>
      <c r="B33" s="68" t="s">
        <v>34</v>
      </c>
      <c r="C33" s="27" t="s">
        <v>5</v>
      </c>
      <c r="D33" s="28">
        <v>340655.03</v>
      </c>
      <c r="E33" s="29">
        <v>247526.14</v>
      </c>
      <c r="F33" s="18"/>
    </row>
    <row r="34" spans="1:6" ht="17.399999999999999" customHeight="1">
      <c r="A34" s="69"/>
      <c r="B34" s="70" t="s">
        <v>38</v>
      </c>
      <c r="C34" s="70" t="s">
        <v>5</v>
      </c>
      <c r="D34" s="71">
        <v>26991.4</v>
      </c>
      <c r="E34" s="106">
        <v>35449.360000000001</v>
      </c>
      <c r="F34" s="18"/>
    </row>
    <row r="35" spans="1:6" ht="17.399999999999999" customHeight="1">
      <c r="A35" s="69"/>
      <c r="B35" s="74" t="s">
        <v>39</v>
      </c>
      <c r="C35" s="70"/>
      <c r="D35" s="73"/>
      <c r="E35" s="106">
        <v>62815</v>
      </c>
      <c r="F35" s="18"/>
    </row>
    <row r="36" spans="1:6" ht="17.399999999999999" customHeight="1">
      <c r="A36" s="69"/>
      <c r="B36" s="74" t="s">
        <v>35</v>
      </c>
      <c r="C36" s="74"/>
      <c r="D36" s="75"/>
      <c r="E36" s="72">
        <v>1394</v>
      </c>
      <c r="F36" s="18"/>
    </row>
    <row r="37" spans="1:6" ht="17.399999999999999" customHeight="1">
      <c r="A37" s="76"/>
      <c r="B37" s="70" t="s">
        <v>40</v>
      </c>
      <c r="C37" s="70"/>
      <c r="D37" s="71"/>
      <c r="E37" s="106">
        <v>3000</v>
      </c>
      <c r="F37" s="18"/>
    </row>
    <row r="38" spans="1:6" ht="16.8" customHeight="1" thickBot="1">
      <c r="A38" s="69"/>
      <c r="B38" s="74" t="s">
        <v>36</v>
      </c>
      <c r="C38" s="74"/>
      <c r="D38" s="75"/>
      <c r="E38" s="107">
        <v>10336.5</v>
      </c>
      <c r="F38" s="77"/>
    </row>
    <row r="39" spans="1:6" ht="17.399999999999999" hidden="1" customHeight="1" thickBot="1">
      <c r="A39" s="76"/>
      <c r="B39" s="32"/>
      <c r="C39" s="32"/>
      <c r="D39" s="78"/>
      <c r="E39" s="48"/>
      <c r="F39" s="18"/>
    </row>
    <row r="40" spans="1:6" ht="20.399999999999999" customHeight="1" thickBot="1">
      <c r="A40" s="64">
        <v>5</v>
      </c>
      <c r="B40" s="65" t="s">
        <v>18</v>
      </c>
      <c r="C40" s="79"/>
      <c r="D40" s="80"/>
      <c r="E40" s="81">
        <f>E42+E43+E44+E46</f>
        <v>32190.609999999997</v>
      </c>
      <c r="F40" s="18"/>
    </row>
    <row r="41" spans="1:6" ht="18.600000000000001" customHeight="1">
      <c r="A41" s="82"/>
      <c r="B41" s="83" t="s">
        <v>27</v>
      </c>
      <c r="C41" s="84"/>
      <c r="D41" s="85"/>
      <c r="E41" s="86">
        <v>20900</v>
      </c>
      <c r="F41" s="18"/>
    </row>
    <row r="42" spans="1:6" ht="19.2" customHeight="1">
      <c r="A42" s="76"/>
      <c r="B42" s="32" t="s">
        <v>15</v>
      </c>
      <c r="C42" s="87"/>
      <c r="D42" s="88">
        <v>5814.42</v>
      </c>
      <c r="E42" s="72">
        <v>23023.57</v>
      </c>
      <c r="F42" s="18"/>
    </row>
    <row r="43" spans="1:6" ht="18.600000000000001" customHeight="1">
      <c r="A43" s="76"/>
      <c r="B43" s="32" t="s">
        <v>16</v>
      </c>
      <c r="C43" s="32" t="s">
        <v>5</v>
      </c>
      <c r="D43" s="88">
        <v>332197.15999999997</v>
      </c>
      <c r="E43" s="34">
        <v>2532.2399999999998</v>
      </c>
      <c r="F43" s="18"/>
    </row>
    <row r="44" spans="1:6" ht="16.8" hidden="1" customHeight="1">
      <c r="A44" s="76"/>
      <c r="B44" s="32"/>
      <c r="C44" s="32"/>
      <c r="D44" s="88"/>
      <c r="E44" s="34"/>
      <c r="F44" s="18"/>
    </row>
    <row r="45" spans="1:6" ht="16.2" customHeight="1">
      <c r="A45" s="76"/>
      <c r="B45" s="32" t="s">
        <v>33</v>
      </c>
      <c r="C45" s="32"/>
      <c r="D45" s="88"/>
      <c r="E45" s="34">
        <v>3000</v>
      </c>
      <c r="F45" s="18"/>
    </row>
    <row r="46" spans="1:6" ht="19.8" customHeight="1" thickBot="1">
      <c r="A46" s="89"/>
      <c r="B46" s="63" t="s">
        <v>41</v>
      </c>
      <c r="C46" s="63"/>
      <c r="D46" s="90">
        <v>59618.87</v>
      </c>
      <c r="E46" s="61">
        <v>6634.8</v>
      </c>
      <c r="F46" s="18"/>
    </row>
    <row r="47" spans="1:6" ht="20.399999999999999" customHeight="1" thickBot="1">
      <c r="A47" s="91">
        <v>6</v>
      </c>
      <c r="B47" s="92" t="s">
        <v>42</v>
      </c>
      <c r="C47" s="92"/>
      <c r="D47" s="93"/>
      <c r="E47" s="25">
        <v>20454.59</v>
      </c>
      <c r="F47" s="18"/>
    </row>
    <row r="48" spans="1:6" ht="19.2" customHeight="1" thickBot="1">
      <c r="A48" s="43">
        <v>7</v>
      </c>
      <c r="B48" s="43" t="s">
        <v>43</v>
      </c>
      <c r="C48" s="94"/>
      <c r="D48" s="95"/>
      <c r="E48" s="25">
        <v>73855.850000000006</v>
      </c>
      <c r="F48" s="18"/>
    </row>
    <row r="49" spans="1:6" ht="18.600000000000001" customHeight="1" thickBot="1">
      <c r="A49" s="43">
        <v>8</v>
      </c>
      <c r="B49" s="96" t="s">
        <v>21</v>
      </c>
      <c r="C49" s="94"/>
      <c r="D49" s="95"/>
      <c r="E49" s="25">
        <v>49700</v>
      </c>
      <c r="F49" s="18"/>
    </row>
    <row r="50" spans="1:6" ht="17.399999999999999" customHeight="1" thickBot="1">
      <c r="A50" s="97"/>
      <c r="B50" s="96"/>
      <c r="C50" s="96"/>
      <c r="D50" s="98"/>
      <c r="E50" s="99"/>
      <c r="F50" s="18"/>
    </row>
    <row r="51" spans="1:6" ht="19.2" customHeight="1" thickBot="1">
      <c r="A51" s="100"/>
      <c r="B51" s="101" t="s">
        <v>44</v>
      </c>
      <c r="C51" s="96"/>
      <c r="D51" s="98"/>
      <c r="E51" s="99">
        <f>E6+E20+E26+E32+E40+E48+E49+E50</f>
        <v>1471476.4200000002</v>
      </c>
      <c r="F51" s="18"/>
    </row>
    <row r="52" spans="1:6" ht="16.2" hidden="1" thickBot="1">
      <c r="A52" s="6"/>
      <c r="B52" s="8"/>
      <c r="C52" s="7"/>
      <c r="D52" s="11">
        <v>96530</v>
      </c>
      <c r="E52" s="14">
        <v>1.08</v>
      </c>
    </row>
    <row r="53" spans="1:6" ht="15">
      <c r="A53" s="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66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2024-02-29T12:46:33Z</cp:lastPrinted>
  <dcterms:created xsi:type="dcterms:W3CDTF">2011-07-12T11:42:04Z</dcterms:created>
  <dcterms:modified xsi:type="dcterms:W3CDTF">2024-03-22T07:32:11Z</dcterms:modified>
</cp:coreProperties>
</file>